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 bil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4">
    <numFmt numFmtId="56" formatCode="&quot;上午/下午 &quot;hh&quot;時&quot;mm&quot;分&quot;ss&quot;秒 &quot;"/>
    <numFmt numFmtId="60" formatCode="#,##0.000"/>
    <numFmt numFmtId="61" formatCode="#,##,##0.00"/>
    <numFmt numFmtId="62" formatCode="0.0%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NumberFormat="1"/>
    <xf numFmtId="60" fontId="0" fillId="0" borderId="0" xfId="0" applyNumberFormat="1"/>
    <xf numFmtId="61" fontId="0" fillId="0" borderId="0" xfId="0" applyNumberFormat="1"/>
    <xf numFmtId="62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workbookViewId="0"/>
  </sheetViews>
  <cols>
    <col min="1" max="1" width="9.83203125" customWidth="1"/>
    <col min="2" max="2" width="46.83203125" customWidth="1"/>
    <col min="3" max="3" width="7.83203125" customWidth="1"/>
    <col min="4" max="4" width="13.83203125" customWidth="1"/>
    <col min="5" max="5" width="13.83203125" customWidth="1"/>
    <col min="6" max="6" width="13.83203125" customWidth="1"/>
    <col min="7" max="7" width="14.83203125" customWidth="1"/>
    <col min="8" max="8" width="11.83203125" customWidth="1"/>
    <col min="9" max="9" width="15.83203125" customWidth="1"/>
    <col min="10" max="10" width="15.83203125" customWidth="1"/>
    <col min="11" max="11" width="9.83203125" customWidth="1"/>
  </cols>
  <sheetData>
    <row r="1">
      <c r="A1" t="str">
        <v>RUNNING ACCOUNT (RA) BILL</v>
      </c>
    </row>
    <row r="2">
      <c r="A2" t="str">
        <v>Name of work</v>
      </c>
      <c r="B2" t="str">
        <v/>
      </c>
    </row>
    <row r="3">
      <c r="A3" t="str">
        <v>Agreement no.</v>
      </c>
      <c r="B3" t="str">
        <v/>
      </c>
    </row>
    <row r="4">
      <c r="A4" t="str">
        <v>Contractor</v>
      </c>
      <c r="B4" t="str">
        <v/>
      </c>
    </row>
    <row r="5">
      <c r="A5" t="str">
        <v>RA bill no.</v>
      </c>
      <c r="B5" t="str">
        <v/>
      </c>
      <c r="C5" t="str">
        <v/>
      </c>
      <c r="D5" t="str">
        <v>Bill date</v>
      </c>
      <c r="E5" t="str">
        <v/>
      </c>
    </row>
    <row r="7">
      <c r="A7" t="str">
        <v>Item no</v>
      </c>
      <c r="B7" t="str">
        <v>Description</v>
      </c>
      <c r="C7" t="str">
        <v>Unit</v>
      </c>
      <c r="D7" t="str">
        <v>Agreement qty</v>
      </c>
      <c r="E7" t="str">
        <v>Previous qty</v>
      </c>
      <c r="F7" t="str">
        <v>This bill qty</v>
      </c>
      <c r="G7" t="str">
        <v>Up to date qty</v>
      </c>
      <c r="H7" t="str">
        <v>Rate (₹)</v>
      </c>
      <c r="I7" t="str">
        <v>This bill (₹)</v>
      </c>
      <c r="J7" t="str">
        <v>Up to date (₹)</v>
      </c>
      <c r="K7" t="str">
        <v>% used</v>
      </c>
    </row>
    <row r="8">
      <c r="A8" t="str">
        <v>1.1</v>
      </c>
      <c r="B8" t="str">
        <v>Earthwork in excavation for foundation (example)</v>
      </c>
      <c r="C8" t="str">
        <v>cum</v>
      </c>
      <c r="D8">
        <v>850</v>
      </c>
      <c r="E8">
        <v>0</v>
      </c>
      <c r="F8">
        <v>200</v>
      </c>
      <c r="G8" s="1">
        <f>IF(COUNT(E8:F8)=0,"",E8+F8)</f>
        <v>200</v>
      </c>
      <c r="H8">
        <v>310</v>
      </c>
      <c r="I8" s="2">
        <f>IF(COUNT(F8,H8)&lt;2,"",F8*H8)</f>
        <v>62000</v>
      </c>
      <c r="J8" s="2">
        <f>IF(COUNT(G8,H8)&lt;2,"",G8*H8)</f>
        <v>62000</v>
      </c>
      <c r="K8" s="3">
        <f>IF(N(D8)=0,"",G8/D8)</f>
        <v>0.23529411764705882</v>
      </c>
    </row>
    <row r="9">
      <c r="A9" t="str">
        <v>1.2</v>
      </c>
      <c r="B9" t="str">
        <v>PCC 1:4:8 below footings (example)</v>
      </c>
      <c r="C9" t="str">
        <v>cum</v>
      </c>
      <c r="D9">
        <v>95</v>
      </c>
      <c r="E9">
        <v>0</v>
      </c>
      <c r="F9">
        <v>14.58</v>
      </c>
      <c r="G9" s="1">
        <f>IF(COUNT(E9:F9)=0,"",E9+F9)</f>
        <v>14.58</v>
      </c>
      <c r="H9">
        <v>5600</v>
      </c>
      <c r="I9" s="2">
        <f>IF(COUNT(F9,H9)&lt;2,"",F9*H9)</f>
        <v>81648</v>
      </c>
      <c r="J9" s="2">
        <f>IF(COUNT(G9,H9)&lt;2,"",G9*H9)</f>
        <v>81648</v>
      </c>
      <c r="K9" s="3">
        <f>IF(N(D9)=0,"",G9/D9)</f>
        <v>0.15347368421052632</v>
      </c>
    </row>
    <row r="10">
      <c r="A10" t="str">
        <v>2.1</v>
      </c>
      <c r="B10" t="str">
        <v>RCC M25 in footings and columns (example)</v>
      </c>
      <c r="C10" t="str">
        <v>cum</v>
      </c>
      <c r="D10">
        <v>260</v>
      </c>
      <c r="E10">
        <v>0</v>
      </c>
      <c r="F10">
        <v>62.5</v>
      </c>
      <c r="G10" s="1">
        <f>IF(COUNT(E10:F10)=0,"",E10+F10)</f>
        <v>62.5</v>
      </c>
      <c r="H10">
        <v>9200</v>
      </c>
      <c r="I10" s="2">
        <f>IF(COUNT(F10,H10)&lt;2,"",F10*H10)</f>
        <v>575000</v>
      </c>
      <c r="J10" s="2">
        <f>IF(COUNT(G10,H10)&lt;2,"",G10*H10)</f>
        <v>575000</v>
      </c>
      <c r="K10" s="3">
        <f>IF(N(D10)=0,"",G10/D10)</f>
        <v>0.2403846153846154</v>
      </c>
    </row>
    <row r="11">
      <c r="A11" t="str">
        <v/>
      </c>
      <c r="B11" t="str">
        <v/>
      </c>
      <c r="C11" t="str">
        <v/>
      </c>
      <c r="D11" t="str">
        <v/>
      </c>
      <c r="E11" t="str">
        <v/>
      </c>
      <c r="F11" t="str">
        <v/>
      </c>
      <c r="G11" t="str">
        <f>IF(COUNT(E11:F11)=0,"",E11+F11)</f>
        <v/>
      </c>
      <c r="H11" t="str">
        <v/>
      </c>
      <c r="I11" t="str">
        <f>IF(COUNT(F11,H11)&lt;2,"",F11*H11)</f>
        <v/>
      </c>
      <c r="J11" t="str">
        <f>IF(COUNT(G11,H11)&lt;2,"",G11*H11)</f>
        <v/>
      </c>
      <c r="K11" t="str">
        <f>IF(N(D11)=0,"",G11/D11)</f>
        <v/>
      </c>
    </row>
    <row r="12">
      <c r="A12" t="str">
        <v/>
      </c>
      <c r="B12" t="str">
        <v/>
      </c>
      <c r="C12" t="str">
        <v/>
      </c>
      <c r="D12" t="str">
        <v/>
      </c>
      <c r="E12" t="str">
        <v/>
      </c>
      <c r="F12" t="str">
        <v/>
      </c>
      <c r="G12" t="str">
        <f>IF(COUNT(E12:F12)=0,"",E12+F12)</f>
        <v/>
      </c>
      <c r="H12" t="str">
        <v/>
      </c>
      <c r="I12" t="str">
        <f>IF(COUNT(F12,H12)&lt;2,"",F12*H12)</f>
        <v/>
      </c>
      <c r="J12" t="str">
        <f>IF(COUNT(G12,H12)&lt;2,"",G12*H12)</f>
        <v/>
      </c>
      <c r="K12" t="str">
        <f>IF(N(D12)=0,"",G12/D12)</f>
        <v/>
      </c>
    </row>
    <row r="13">
      <c r="A13" t="str">
        <v/>
      </c>
      <c r="B13" t="str">
        <v/>
      </c>
      <c r="C13" t="str">
        <v/>
      </c>
      <c r="D13" t="str">
        <v/>
      </c>
      <c r="E13" t="str">
        <v/>
      </c>
      <c r="F13" t="str">
        <v/>
      </c>
      <c r="G13" t="str">
        <f>IF(COUNT(E13:F13)=0,"",E13+F13)</f>
        <v/>
      </c>
      <c r="H13" t="str">
        <v/>
      </c>
      <c r="I13" t="str">
        <f>IF(COUNT(F13,H13)&lt;2,"",F13*H13)</f>
        <v/>
      </c>
      <c r="J13" t="str">
        <f>IF(COUNT(G13,H13)&lt;2,"",G13*H13)</f>
        <v/>
      </c>
      <c r="K13" t="str">
        <f>IF(N(D13)=0,"",G13/D13)</f>
        <v/>
      </c>
    </row>
    <row r="14">
      <c r="A14" t="str">
        <v/>
      </c>
      <c r="B14" t="str">
        <v/>
      </c>
      <c r="C14" t="str">
        <v/>
      </c>
      <c r="D14" t="str">
        <v/>
      </c>
      <c r="E14" t="str">
        <v/>
      </c>
      <c r="F14" t="str">
        <v/>
      </c>
      <c r="G14" t="str">
        <f>IF(COUNT(E14:F14)=0,"",E14+F14)</f>
        <v/>
      </c>
      <c r="H14" t="str">
        <v/>
      </c>
      <c r="I14" t="str">
        <f>IF(COUNT(F14,H14)&lt;2,"",F14*H14)</f>
        <v/>
      </c>
      <c r="J14" t="str">
        <f>IF(COUNT(G14,H14)&lt;2,"",G14*H14)</f>
        <v/>
      </c>
      <c r="K14" t="str">
        <f>IF(N(D14)=0,"",G14/D14)</f>
        <v/>
      </c>
    </row>
    <row r="15">
      <c r="A15" t="str">
        <v/>
      </c>
      <c r="B15" t="str">
        <v/>
      </c>
      <c r="C15" t="str">
        <v/>
      </c>
      <c r="D15" t="str">
        <v/>
      </c>
      <c r="E15" t="str">
        <v/>
      </c>
      <c r="F15" t="str">
        <v/>
      </c>
      <c r="G15" t="str">
        <f>IF(COUNT(E15:F15)=0,"",E15+F15)</f>
        <v/>
      </c>
      <c r="H15" t="str">
        <v/>
      </c>
      <c r="I15" t="str">
        <f>IF(COUNT(F15,H15)&lt;2,"",F15*H15)</f>
        <v/>
      </c>
      <c r="J15" t="str">
        <f>IF(COUNT(G15,H15)&lt;2,"",G15*H15)</f>
        <v/>
      </c>
      <c r="K15" t="str">
        <f>IF(N(D15)=0,"",G15/D15)</f>
        <v/>
      </c>
    </row>
    <row r="16">
      <c r="A16" t="str">
        <v/>
      </c>
      <c r="B16" t="str">
        <v/>
      </c>
      <c r="C16" t="str">
        <v/>
      </c>
      <c r="D16" t="str">
        <v/>
      </c>
      <c r="E16" t="str">
        <v/>
      </c>
      <c r="F16" t="str">
        <v/>
      </c>
      <c r="G16" t="str">
        <f>IF(COUNT(E16:F16)=0,"",E16+F16)</f>
        <v/>
      </c>
      <c r="H16" t="str">
        <v/>
      </c>
      <c r="I16" t="str">
        <f>IF(COUNT(F16,H16)&lt;2,"",F16*H16)</f>
        <v/>
      </c>
      <c r="J16" t="str">
        <f>IF(COUNT(G16,H16)&lt;2,"",G16*H16)</f>
        <v/>
      </c>
      <c r="K16" t="str">
        <f>IF(N(D16)=0,"",G16/D16)</f>
        <v/>
      </c>
    </row>
    <row r="17">
      <c r="A17" t="str">
        <v/>
      </c>
      <c r="B17" t="str">
        <v/>
      </c>
      <c r="C17" t="str">
        <v/>
      </c>
      <c r="D17" t="str">
        <v/>
      </c>
      <c r="E17" t="str">
        <v/>
      </c>
      <c r="F17" t="str">
        <v/>
      </c>
      <c r="G17" t="str">
        <f>IF(COUNT(E17:F17)=0,"",E17+F17)</f>
        <v/>
      </c>
      <c r="H17" t="str">
        <v/>
      </c>
      <c r="I17" t="str">
        <f>IF(COUNT(F17,H17)&lt;2,"",F17*H17)</f>
        <v/>
      </c>
      <c r="J17" t="str">
        <f>IF(COUNT(G17,H17)&lt;2,"",G17*H17)</f>
        <v/>
      </c>
      <c r="K17" t="str">
        <f>IF(N(D17)=0,"",G17/D17)</f>
        <v/>
      </c>
    </row>
    <row r="18">
      <c r="A18" t="str">
        <v/>
      </c>
      <c r="B18" t="str">
        <v/>
      </c>
      <c r="C18" t="str">
        <v/>
      </c>
      <c r="D18" t="str">
        <v/>
      </c>
      <c r="E18" t="str">
        <v/>
      </c>
      <c r="F18" t="str">
        <v/>
      </c>
      <c r="G18" t="str">
        <f>IF(COUNT(E18:F18)=0,"",E18+F18)</f>
        <v/>
      </c>
      <c r="H18" t="str">
        <v/>
      </c>
      <c r="I18" t="str">
        <f>IF(COUNT(F18,H18)&lt;2,"",F18*H18)</f>
        <v/>
      </c>
      <c r="J18" t="str">
        <f>IF(COUNT(G18,H18)&lt;2,"",G18*H18)</f>
        <v/>
      </c>
      <c r="K18" t="str">
        <f>IF(N(D18)=0,"",G18/D18)</f>
        <v/>
      </c>
    </row>
    <row r="19">
      <c r="A19" t="str">
        <v/>
      </c>
      <c r="B19" t="str">
        <v/>
      </c>
      <c r="C19" t="str">
        <v/>
      </c>
      <c r="D19" t="str">
        <v/>
      </c>
      <c r="E19" t="str">
        <v/>
      </c>
      <c r="F19" t="str">
        <v/>
      </c>
      <c r="G19" t="str">
        <f>IF(COUNT(E19:F19)=0,"",E19+F19)</f>
        <v/>
      </c>
      <c r="H19" t="str">
        <v/>
      </c>
      <c r="I19" t="str">
        <f>IF(COUNT(F19,H19)&lt;2,"",F19*H19)</f>
        <v/>
      </c>
      <c r="J19" t="str">
        <f>IF(COUNT(G19,H19)&lt;2,"",G19*H19)</f>
        <v/>
      </c>
      <c r="K19" t="str">
        <f>IF(N(D19)=0,"",G19/D19)</f>
        <v/>
      </c>
    </row>
    <row r="20">
      <c r="A20" t="str">
        <v/>
      </c>
      <c r="B20" t="str">
        <v/>
      </c>
      <c r="C20" t="str">
        <v/>
      </c>
      <c r="D20" t="str">
        <v/>
      </c>
      <c r="E20" t="str">
        <v/>
      </c>
      <c r="F20" t="str">
        <v/>
      </c>
      <c r="G20" t="str">
        <f>IF(COUNT(E20:F20)=0,"",E20+F20)</f>
        <v/>
      </c>
      <c r="H20" t="str">
        <v/>
      </c>
      <c r="I20" t="str">
        <f>IF(COUNT(F20,H20)&lt;2,"",F20*H20)</f>
        <v/>
      </c>
      <c r="J20" t="str">
        <f>IF(COUNT(G20,H20)&lt;2,"",G20*H20)</f>
        <v/>
      </c>
      <c r="K20" t="str">
        <f>IF(N(D20)=0,"",G20/D20)</f>
        <v/>
      </c>
    </row>
    <row r="21">
      <c r="A21" t="str">
        <v/>
      </c>
      <c r="B21" t="str">
        <v/>
      </c>
      <c r="C21" t="str">
        <v/>
      </c>
      <c r="D21" t="str">
        <v/>
      </c>
      <c r="E21" t="str">
        <v/>
      </c>
      <c r="F21" t="str">
        <v/>
      </c>
      <c r="G21" t="str">
        <f>IF(COUNT(E21:F21)=0,"",E21+F21)</f>
        <v/>
      </c>
      <c r="H21" t="str">
        <v/>
      </c>
      <c r="I21" t="str">
        <f>IF(COUNT(F21,H21)&lt;2,"",F21*H21)</f>
        <v/>
      </c>
      <c r="J21" t="str">
        <f>IF(COUNT(G21,H21)&lt;2,"",G21*H21)</f>
        <v/>
      </c>
      <c r="K21" t="str">
        <f>IF(N(D21)=0,"",G21/D21)</f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f>IF(COUNT(E22:F22)=0,"",E22+F22)</f>
        <v/>
      </c>
      <c r="H22" t="str">
        <v/>
      </c>
      <c r="I22" t="str">
        <f>IF(COUNT(F22,H22)&lt;2,"",F22*H22)</f>
        <v/>
      </c>
      <c r="J22" t="str">
        <f>IF(COUNT(G22,H22)&lt;2,"",G22*H22)</f>
        <v/>
      </c>
      <c r="K22" t="str">
        <f>IF(N(D22)=0,"",G22/D22)</f>
        <v/>
      </c>
    </row>
    <row r="23">
      <c r="A23" t="str">
        <v/>
      </c>
      <c r="B23" t="str">
        <v/>
      </c>
      <c r="C23" t="str">
        <v/>
      </c>
      <c r="D23" t="str">
        <v/>
      </c>
      <c r="E23" t="str">
        <v/>
      </c>
      <c r="F23" t="str">
        <v/>
      </c>
      <c r="G23" t="str">
        <f>IF(COUNT(E23:F23)=0,"",E23+F23)</f>
        <v/>
      </c>
      <c r="H23" t="str">
        <v/>
      </c>
      <c r="I23" t="str">
        <f>IF(COUNT(F23,H23)&lt;2,"",F23*H23)</f>
        <v/>
      </c>
      <c r="J23" t="str">
        <f>IF(COUNT(G23,H23)&lt;2,"",G23*H23)</f>
        <v/>
      </c>
      <c r="K23" t="str">
        <f>IF(N(D23)=0,"",G23/D23)</f>
        <v/>
      </c>
    </row>
    <row r="24">
      <c r="A24" t="str">
        <v/>
      </c>
      <c r="B24" t="str">
        <v/>
      </c>
      <c r="C24" t="str">
        <v/>
      </c>
      <c r="D24" t="str">
        <v/>
      </c>
      <c r="E24" t="str">
        <v/>
      </c>
      <c r="F24" t="str">
        <v/>
      </c>
      <c r="G24" t="str">
        <f>IF(COUNT(E24:F24)=0,"",E24+F24)</f>
        <v/>
      </c>
      <c r="H24" t="str">
        <v/>
      </c>
      <c r="I24" t="str">
        <f>IF(COUNT(F24,H24)&lt;2,"",F24*H24)</f>
        <v/>
      </c>
      <c r="J24" t="str">
        <f>IF(COUNT(G24,H24)&lt;2,"",G24*H24)</f>
        <v/>
      </c>
      <c r="K24" t="str">
        <f>IF(N(D24)=0,"",G24/D24)</f>
        <v/>
      </c>
    </row>
    <row r="25">
      <c r="A25" t="str">
        <v/>
      </c>
      <c r="B25" t="str">
        <v/>
      </c>
      <c r="C25" t="str">
        <v/>
      </c>
      <c r="D25" t="str">
        <v/>
      </c>
      <c r="E25" t="str">
        <v/>
      </c>
      <c r="F25" t="str">
        <v/>
      </c>
      <c r="G25" t="str">
        <f>IF(COUNT(E25:F25)=0,"",E25+F25)</f>
        <v/>
      </c>
      <c r="H25" t="str">
        <v/>
      </c>
      <c r="I25" t="str">
        <f>IF(COUNT(F25,H25)&lt;2,"",F25*H25)</f>
        <v/>
      </c>
      <c r="J25" t="str">
        <f>IF(COUNT(G25,H25)&lt;2,"",G25*H25)</f>
        <v/>
      </c>
      <c r="K25" t="str">
        <f>IF(N(D25)=0,"",G25/D25)</f>
        <v/>
      </c>
    </row>
    <row r="26">
      <c r="A26" t="str">
        <v/>
      </c>
      <c r="B26" t="str">
        <v/>
      </c>
      <c r="C26" t="str">
        <v/>
      </c>
      <c r="D26" t="str">
        <v/>
      </c>
      <c r="E26" t="str">
        <v/>
      </c>
      <c r="F26" t="str">
        <v/>
      </c>
      <c r="G26" t="str">
        <f>IF(COUNT(E26:F26)=0,"",E26+F26)</f>
        <v/>
      </c>
      <c r="H26" t="str">
        <v/>
      </c>
      <c r="I26" t="str">
        <f>IF(COUNT(F26,H26)&lt;2,"",F26*H26)</f>
        <v/>
      </c>
      <c r="J26" t="str">
        <f>IF(COUNT(G26,H26)&lt;2,"",G26*H26)</f>
        <v/>
      </c>
      <c r="K26" t="str">
        <f>IF(N(D26)=0,"",G26/D26)</f>
        <v/>
      </c>
    </row>
    <row r="27">
      <c r="A27" t="str">
        <v/>
      </c>
      <c r="B27" t="str">
        <v/>
      </c>
      <c r="C27" t="str">
        <v/>
      </c>
      <c r="D27" t="str">
        <v/>
      </c>
      <c r="E27" t="str">
        <v/>
      </c>
      <c r="F27" t="str">
        <v/>
      </c>
      <c r="G27" t="str">
        <f>IF(COUNT(E27:F27)=0,"",E27+F27)</f>
        <v/>
      </c>
      <c r="H27" t="str">
        <v/>
      </c>
      <c r="I27" t="str">
        <f>IF(COUNT(F27,H27)&lt;2,"",F27*H27)</f>
        <v/>
      </c>
      <c r="J27" t="str">
        <f>IF(COUNT(G27,H27)&lt;2,"",G27*H27)</f>
        <v/>
      </c>
      <c r="K27" t="str">
        <f>IF(N(D27)=0,"",G27/D27)</f>
        <v/>
      </c>
    </row>
    <row r="28">
      <c r="A28" t="str">
        <v/>
      </c>
      <c r="B28" t="str">
        <v/>
      </c>
      <c r="C28" t="str">
        <v/>
      </c>
      <c r="D28" t="str">
        <v/>
      </c>
      <c r="E28" t="str">
        <v/>
      </c>
      <c r="F28" t="str">
        <v/>
      </c>
      <c r="G28" t="str">
        <f>IF(COUNT(E28:F28)=0,"",E28+F28)</f>
        <v/>
      </c>
      <c r="H28" t="str">
        <v/>
      </c>
      <c r="I28" t="str">
        <f>IF(COUNT(F28,H28)&lt;2,"",F28*H28)</f>
        <v/>
      </c>
      <c r="J28" t="str">
        <f>IF(COUNT(G28,H28)&lt;2,"",G28*H28)</f>
        <v/>
      </c>
      <c r="K28" t="str">
        <f>IF(N(D28)=0,"",G28/D28)</f>
        <v/>
      </c>
    </row>
    <row r="29">
      <c r="A29" t="str">
        <v/>
      </c>
      <c r="B29" t="str">
        <v/>
      </c>
      <c r="C29" t="str">
        <v/>
      </c>
      <c r="D29" t="str">
        <v/>
      </c>
      <c r="E29" t="str">
        <v/>
      </c>
      <c r="F29" t="str">
        <v/>
      </c>
      <c r="G29" t="str">
        <f>IF(COUNT(E29:F29)=0,"",E29+F29)</f>
        <v/>
      </c>
      <c r="H29" t="str">
        <v/>
      </c>
      <c r="I29" t="str">
        <f>IF(COUNT(F29,H29)&lt;2,"",F29*H29)</f>
        <v/>
      </c>
      <c r="J29" t="str">
        <f>IF(COUNT(G29,H29)&lt;2,"",G29*H29)</f>
        <v/>
      </c>
      <c r="K29" t="str">
        <f>IF(N(D29)=0,"",G29/D29)</f>
        <v/>
      </c>
    </row>
    <row r="30">
      <c r="A30" t="str">
        <v/>
      </c>
      <c r="B30" t="str">
        <v/>
      </c>
      <c r="C30" t="str">
        <v/>
      </c>
      <c r="D30" t="str">
        <v/>
      </c>
      <c r="E30" t="str">
        <v/>
      </c>
      <c r="F30" t="str">
        <v/>
      </c>
      <c r="G30" t="str">
        <f>IF(COUNT(E30:F30)=0,"",E30+F30)</f>
        <v/>
      </c>
      <c r="H30" t="str">
        <v/>
      </c>
      <c r="I30" t="str">
        <f>IF(COUNT(F30,H30)&lt;2,"",F30*H30)</f>
        <v/>
      </c>
      <c r="J30" t="str">
        <f>IF(COUNT(G30,H30)&lt;2,"",G30*H30)</f>
        <v/>
      </c>
      <c r="K30" t="str">
        <f>IF(N(D30)=0,"",G30/D30)</f>
        <v/>
      </c>
    </row>
    <row r="31">
      <c r="A31" t="str">
        <v/>
      </c>
      <c r="B31" t="str">
        <v/>
      </c>
      <c r="C31" t="str">
        <v/>
      </c>
      <c r="D31" t="str">
        <v/>
      </c>
      <c r="E31" t="str">
        <v/>
      </c>
      <c r="F31" t="str">
        <v/>
      </c>
      <c r="G31" t="str">
        <f>IF(COUNT(E31:F31)=0,"",E31+F31)</f>
        <v/>
      </c>
      <c r="H31" t="str">
        <v/>
      </c>
      <c r="I31" t="str">
        <f>IF(COUNT(F31,H31)&lt;2,"",F31*H31)</f>
        <v/>
      </c>
      <c r="J31" t="str">
        <f>IF(COUNT(G31,H31)&lt;2,"",G31*H31)</f>
        <v/>
      </c>
      <c r="K31" t="str">
        <f>IF(N(D31)=0,"",G31/D31)</f>
        <v/>
      </c>
    </row>
    <row r="32">
      <c r="A32" t="str">
        <v/>
      </c>
      <c r="B32" t="str">
        <v/>
      </c>
      <c r="C32" t="str">
        <v/>
      </c>
      <c r="D32" t="str">
        <v/>
      </c>
      <c r="E32" t="str">
        <v/>
      </c>
      <c r="F32" t="str">
        <v/>
      </c>
      <c r="G32" t="str">
        <f>IF(COUNT(E32:F32)=0,"",E32+F32)</f>
        <v/>
      </c>
      <c r="H32" t="str">
        <v/>
      </c>
      <c r="I32" t="str">
        <f>IF(COUNT(F32,H32)&lt;2,"",F32*H32)</f>
        <v/>
      </c>
      <c r="J32" t="str">
        <f>IF(COUNT(G32,H32)&lt;2,"",G32*H32)</f>
        <v/>
      </c>
      <c r="K32" t="str">
        <f>IF(N(D32)=0,"",G32/D32)</f>
        <v/>
      </c>
    </row>
    <row r="33">
      <c r="A33" t="str">
        <v/>
      </c>
      <c r="B33" t="str">
        <v/>
      </c>
      <c r="C33" t="str">
        <v/>
      </c>
      <c r="D33" t="str">
        <v/>
      </c>
      <c r="E33" t="str">
        <v/>
      </c>
      <c r="F33" t="str">
        <v/>
      </c>
      <c r="G33" t="str">
        <f>IF(COUNT(E33:F33)=0,"",E33+F33)</f>
        <v/>
      </c>
      <c r="H33" t="str">
        <v/>
      </c>
      <c r="I33" t="str">
        <f>IF(COUNT(F33,H33)&lt;2,"",F33*H33)</f>
        <v/>
      </c>
      <c r="J33" t="str">
        <f>IF(COUNT(G33,H33)&lt;2,"",G33*H33)</f>
        <v/>
      </c>
      <c r="K33" t="str">
        <f>IF(N(D33)=0,"",G33/D33)</f>
        <v/>
      </c>
    </row>
    <row r="34">
      <c r="A34" t="str">
        <v/>
      </c>
      <c r="B34" t="str">
        <v/>
      </c>
      <c r="C34" t="str">
        <v/>
      </c>
      <c r="D34" t="str">
        <v/>
      </c>
      <c r="E34" t="str">
        <v/>
      </c>
      <c r="F34" t="str">
        <v/>
      </c>
      <c r="G34" t="str">
        <f>IF(COUNT(E34:F34)=0,"",E34+F34)</f>
        <v/>
      </c>
      <c r="H34" t="str">
        <v/>
      </c>
      <c r="I34" t="str">
        <f>IF(COUNT(F34,H34)&lt;2,"",F34*H34)</f>
        <v/>
      </c>
      <c r="J34" t="str">
        <f>IF(COUNT(G34,H34)&lt;2,"",G34*H34)</f>
        <v/>
      </c>
      <c r="K34" t="str">
        <f>IF(N(D34)=0,"",G34/D34)</f>
        <v/>
      </c>
    </row>
    <row r="35">
      <c r="A35" t="str">
        <v/>
      </c>
      <c r="B35" t="str">
        <v/>
      </c>
      <c r="C35" t="str">
        <v/>
      </c>
      <c r="D35" t="str">
        <v/>
      </c>
      <c r="E35" t="str">
        <v/>
      </c>
      <c r="F35" t="str">
        <v/>
      </c>
      <c r="G35" t="str">
        <f>IF(COUNT(E35:F35)=0,"",E35+F35)</f>
        <v/>
      </c>
      <c r="H35" t="str">
        <v/>
      </c>
      <c r="I35" t="str">
        <f>IF(COUNT(F35,H35)&lt;2,"",F35*H35)</f>
        <v/>
      </c>
      <c r="J35" t="str">
        <f>IF(COUNT(G35,H35)&lt;2,"",G35*H35)</f>
        <v/>
      </c>
      <c r="K35" t="str">
        <f>IF(N(D35)=0,"",G35/D35)</f>
        <v/>
      </c>
    </row>
    <row r="36">
      <c r="A36" t="str">
        <v/>
      </c>
      <c r="B36" t="str">
        <v/>
      </c>
      <c r="C36" t="str">
        <v/>
      </c>
      <c r="D36" t="str">
        <v/>
      </c>
      <c r="E36" t="str">
        <v/>
      </c>
      <c r="F36" t="str">
        <v/>
      </c>
      <c r="G36" t="str">
        <f>IF(COUNT(E36:F36)=0,"",E36+F36)</f>
        <v/>
      </c>
      <c r="H36" t="str">
        <v/>
      </c>
      <c r="I36" t="str">
        <f>IF(COUNT(F36,H36)&lt;2,"",F36*H36)</f>
        <v/>
      </c>
      <c r="J36" t="str">
        <f>IF(COUNT(G36,H36)&lt;2,"",G36*H36)</f>
        <v/>
      </c>
      <c r="K36" t="str">
        <f>IF(N(D36)=0,"",G36/D36)</f>
        <v/>
      </c>
    </row>
    <row r="37">
      <c r="A37" t="str">
        <v/>
      </c>
      <c r="B37" t="str">
        <v/>
      </c>
      <c r="C37" t="str">
        <v/>
      </c>
      <c r="D37" t="str">
        <v/>
      </c>
      <c r="E37" t="str">
        <v/>
      </c>
      <c r="F37" t="str">
        <v/>
      </c>
      <c r="G37" t="str">
        <f>IF(COUNT(E37:F37)=0,"",E37+F37)</f>
        <v/>
      </c>
      <c r="H37" t="str">
        <v/>
      </c>
      <c r="I37" t="str">
        <f>IF(COUNT(F37,H37)&lt;2,"",F37*H37)</f>
        <v/>
      </c>
      <c r="J37" t="str">
        <f>IF(COUNT(G37,H37)&lt;2,"",G37*H37)</f>
        <v/>
      </c>
      <c r="K37" t="str">
        <f>IF(N(D37)=0,"",G37/D37)</f>
        <v/>
      </c>
    </row>
    <row r="38">
      <c r="A38" t="str">
        <v/>
      </c>
      <c r="B38" t="str">
        <v/>
      </c>
      <c r="C38" t="str">
        <v/>
      </c>
      <c r="D38" t="str">
        <v/>
      </c>
      <c r="E38" t="str">
        <v/>
      </c>
      <c r="F38" t="str">
        <v/>
      </c>
      <c r="G38" t="str">
        <f>IF(COUNT(E38:F38)=0,"",E38+F38)</f>
        <v/>
      </c>
      <c r="H38" t="str">
        <v/>
      </c>
      <c r="I38" t="str">
        <f>IF(COUNT(F38,H38)&lt;2,"",F38*H38)</f>
        <v/>
      </c>
      <c r="J38" t="str">
        <f>IF(COUNT(G38,H38)&lt;2,"",G38*H38)</f>
        <v/>
      </c>
      <c r="K38" t="str">
        <f>IF(N(D38)=0,"",G38/D38)</f>
        <v/>
      </c>
    </row>
    <row r="39">
      <c r="A39" t="str">
        <v/>
      </c>
      <c r="B39" t="str">
        <v/>
      </c>
      <c r="C39" t="str">
        <v/>
      </c>
      <c r="D39" t="str">
        <v/>
      </c>
      <c r="E39" t="str">
        <v/>
      </c>
      <c r="F39" t="str">
        <v/>
      </c>
      <c r="G39" t="str">
        <f>IF(COUNT(E39:F39)=0,"",E39+F39)</f>
        <v/>
      </c>
      <c r="H39" t="str">
        <v/>
      </c>
      <c r="I39" t="str">
        <f>IF(COUNT(F39,H39)&lt;2,"",F39*H39)</f>
        <v/>
      </c>
      <c r="J39" t="str">
        <f>IF(COUNT(G39,H39)&lt;2,"",G39*H39)</f>
        <v/>
      </c>
      <c r="K39" t="str">
        <f>IF(N(D39)=0,"",G39/D39)</f>
        <v/>
      </c>
    </row>
    <row r="40">
      <c r="A40" t="str">
        <v/>
      </c>
      <c r="B40" t="str">
        <v/>
      </c>
      <c r="C40" t="str">
        <v/>
      </c>
      <c r="D40" t="str">
        <v/>
      </c>
      <c r="E40" t="str">
        <v/>
      </c>
      <c r="F40" t="str">
        <v/>
      </c>
      <c r="G40" t="str">
        <f>IF(COUNT(E40:F40)=0,"",E40+F40)</f>
        <v/>
      </c>
      <c r="H40" t="str">
        <v/>
      </c>
      <c r="I40" t="str">
        <f>IF(COUNT(F40,H40)&lt;2,"",F40*H40)</f>
        <v/>
      </c>
      <c r="J40" t="str">
        <f>IF(COUNT(G40,H40)&lt;2,"",G40*H40)</f>
        <v/>
      </c>
      <c r="K40" t="str">
        <f>IF(N(D40)=0,"",G40/D40)</f>
        <v/>
      </c>
    </row>
    <row r="42">
      <c r="A42" t="str">
        <v/>
      </c>
      <c r="B42" t="str">
        <v>Work value this bill</v>
      </c>
      <c r="C42" t="str">
        <v/>
      </c>
      <c r="D42" t="str">
        <v/>
      </c>
      <c r="E42" t="str">
        <v/>
      </c>
      <c r="F42" t="str">
        <v/>
      </c>
      <c r="G42" t="str">
        <v/>
      </c>
      <c r="H42" t="str">
        <v/>
      </c>
      <c r="I42" s="2">
        <f>SUM(I8:I40)</f>
        <v>718648</v>
      </c>
    </row>
    <row r="43">
      <c r="A43" t="str">
        <v/>
      </c>
      <c r="B43" t="str">
        <v>GST</v>
      </c>
      <c r="C43" t="str">
        <v/>
      </c>
      <c r="D43" t="str">
        <v/>
      </c>
      <c r="E43" t="str">
        <v/>
      </c>
      <c r="F43" t="str">
        <v/>
      </c>
      <c r="G43" t="str">
        <v/>
      </c>
      <c r="H43" s="4">
        <v>0.18</v>
      </c>
      <c r="I43" s="2">
        <f>I42*H43</f>
        <v>129356.64</v>
      </c>
    </row>
    <row r="44">
      <c r="A44" t="str">
        <v/>
      </c>
      <c r="B44" t="str">
        <v>Gross bill</v>
      </c>
      <c r="C44" t="str">
        <v/>
      </c>
      <c r="D44" t="str">
        <v/>
      </c>
      <c r="E44" t="str">
        <v/>
      </c>
      <c r="F44" t="str">
        <v/>
      </c>
      <c r="G44" t="str">
        <v/>
      </c>
      <c r="H44" t="str">
        <v/>
      </c>
      <c r="I44" s="2">
        <f>I42+I43</f>
        <v>848004.64</v>
      </c>
    </row>
    <row r="45">
      <c r="A45" t="str">
        <v/>
      </c>
      <c r="B45" t="str">
        <v>Less: Income-tax TDS (194C)</v>
      </c>
      <c r="C45" t="str">
        <v/>
      </c>
      <c r="D45" t="str">
        <v/>
      </c>
      <c r="E45" t="str">
        <v/>
      </c>
      <c r="F45" t="str">
        <v/>
      </c>
      <c r="G45" t="str">
        <v/>
      </c>
      <c r="H45" s="4">
        <v>0.02</v>
      </c>
      <c r="I45" s="2">
        <f>I42*H45</f>
        <v>14372.960000000001</v>
      </c>
    </row>
    <row r="46">
      <c r="A46" t="str">
        <v/>
      </c>
      <c r="B46" t="str">
        <v>Less: GST TDS (government clients)</v>
      </c>
      <c r="C46" t="str">
        <v/>
      </c>
      <c r="D46" t="str">
        <v/>
      </c>
      <c r="E46" t="str">
        <v/>
      </c>
      <c r="F46" t="str">
        <v/>
      </c>
      <c r="G46" t="str">
        <v/>
      </c>
      <c r="H46" s="4">
        <v>0.02</v>
      </c>
      <c r="I46" s="2">
        <f>I42*H46</f>
        <v>14372.960000000001</v>
      </c>
    </row>
    <row r="47">
      <c r="A47" t="str">
        <v/>
      </c>
      <c r="B47" t="str">
        <v>Less: BOCW cess</v>
      </c>
      <c r="C47" t="str">
        <v/>
      </c>
      <c r="D47" t="str">
        <v/>
      </c>
      <c r="E47" t="str">
        <v/>
      </c>
      <c r="F47" t="str">
        <v/>
      </c>
      <c r="G47" t="str">
        <v/>
      </c>
      <c r="H47" s="4">
        <v>0.01</v>
      </c>
      <c r="I47" s="2">
        <f>I42*H47</f>
        <v>7186.4800000000005</v>
      </c>
    </row>
    <row r="48">
      <c r="A48" t="str">
        <v/>
      </c>
      <c r="B48" t="str">
        <v>Less: Security deposit</v>
      </c>
      <c r="C48" t="str">
        <v/>
      </c>
      <c r="D48" t="str">
        <v/>
      </c>
      <c r="E48" t="str">
        <v/>
      </c>
      <c r="F48" t="str">
        <v/>
      </c>
      <c r="G48" t="str">
        <v/>
      </c>
      <c r="H48" s="4">
        <v>0.05</v>
      </c>
      <c r="I48" s="2">
        <f>I42*H48</f>
        <v>35932.4</v>
      </c>
    </row>
    <row r="49">
      <c r="A49" t="str">
        <v/>
      </c>
      <c r="B49" t="str">
        <v>Less: Other recoveries</v>
      </c>
      <c r="C49" t="str">
        <v/>
      </c>
      <c r="D49" t="str">
        <v/>
      </c>
      <c r="E49" t="str">
        <v/>
      </c>
      <c r="F49" t="str">
        <v/>
      </c>
      <c r="G49" t="str">
        <v/>
      </c>
      <c r="H49" t="str">
        <v/>
      </c>
      <c r="I49">
        <v>0</v>
      </c>
    </row>
    <row r="50">
      <c r="A50" t="str">
        <v/>
      </c>
      <c r="B50" t="str">
        <v>NET PAYABLE</v>
      </c>
      <c r="C50" t="str">
        <v/>
      </c>
      <c r="D50" t="str">
        <v/>
      </c>
      <c r="E50" t="str">
        <v/>
      </c>
      <c r="F50" t="str">
        <v/>
      </c>
      <c r="G50" t="str">
        <v/>
      </c>
      <c r="H50" t="str">
        <v/>
      </c>
      <c r="I50" s="2">
        <f>I44-SUM(I45:I49)</f>
        <v>776139.84</v>
      </c>
    </row>
    <row r="52">
      <c r="A52" t="str">
        <v/>
      </c>
      <c r="B52" t="str">
        <v>Rates in column H of the deduction rows are percentages: change them to match your agreement.</v>
      </c>
    </row>
  </sheetData>
  <ignoredErrors>
    <ignoredError numberStoredAsText="1" sqref="A1:K5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 bill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